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35" activeTab="0"/>
  </bookViews>
  <sheets>
    <sheet name="IDcards" sheetId="1" r:id="rId1"/>
    <sheet name="INFO1" sheetId="2" state="hidden" r:id="rId2"/>
  </sheets>
  <externalReferences>
    <externalReference r:id="rId5"/>
    <externalReference r:id="rId6"/>
  </externalReferences>
  <definedNames>
    <definedName name="certificateno">#REF!</definedName>
    <definedName name="checkat">#REF!</definedName>
    <definedName name="checkatb">#REF!</definedName>
    <definedName name="codigo">#REF!</definedName>
    <definedName name="codigos">#REF!</definedName>
    <definedName name="codigotabla">#REF!</definedName>
    <definedName name="cual">#REF!</definedName>
    <definedName name="days">'[2]Quote'!$E$14</definedName>
    <definedName name="daysannual">#REF!</definedName>
    <definedName name="dayscode">#REF!</definedName>
    <definedName name="dayscode2">#REF!</definedName>
    <definedName name="dayscode3">#REF!</definedName>
    <definedName name="daysmoto">#REF!</definedName>
    <definedName name="daysoption">#REF!</definedName>
    <definedName name="daysoption2">#REF!</definedName>
    <definedName name="daysoption3">#REF!</definedName>
    <definedName name="daystravel">#REF!</definedName>
    <definedName name="daystrip">#REF!</definedName>
    <definedName name="discount">#REF!</definedName>
    <definedName name="dos">#REF!</definedName>
    <definedName name="dpavb">#REF!</definedName>
    <definedName name="drivern">#REF!</definedName>
    <definedName name="factordias">#REF!</definedName>
    <definedName name="falta">#REF!</definedName>
    <definedName name="fechas">#REF!</definedName>
    <definedName name="fee1">#REF!</definedName>
    <definedName name="fee2">#REF!</definedName>
    <definedName name="fee3">#REF!</definedName>
    <definedName name="feehigh">#REF!</definedName>
    <definedName name="feehigh2">#REF!</definedName>
    <definedName name="feehigh3">#REF!</definedName>
    <definedName name="feelow">#REF!</definedName>
    <definedName name="feelow2">#REF!</definedName>
    <definedName name="feelow3">#REF!</definedName>
    <definedName name="feemedium">#REF!</definedName>
    <definedName name="feemedium2">#REF!</definedName>
    <definedName name="feemedium3">#REF!</definedName>
    <definedName name="fhasta">#REF!</definedName>
    <definedName name="finicio">#REF!</definedName>
    <definedName name="Fleet">#REF!</definedName>
    <definedName name="fol">#REF!</definedName>
    <definedName name="folcode">#REF!</definedName>
    <definedName name="folcode2">#REF!</definedName>
    <definedName name="hojaquote">#REF!</definedName>
    <definedName name="idpolomex">#REF!</definedName>
    <definedName name="issuedate">#REF!</definedName>
    <definedName name="legal">#REF!</definedName>
    <definedName name="limite">#REF!</definedName>
    <definedName name="limite1">#REF!</definedName>
    <definedName name="limite2">#REF!</definedName>
    <definedName name="limite3">#REF!</definedName>
    <definedName name="macnum">#REF!</definedName>
    <definedName name="main">#REF!</definedName>
    <definedName name="mexicardno">#REF!</definedName>
    <definedName name="motop1">#REF!</definedName>
    <definedName name="motop2">#REF!</definedName>
    <definedName name="motop3">#REF!</definedName>
    <definedName name="motorcycle">#REF!</definedName>
    <definedName name="nethigh">#REF!</definedName>
    <definedName name="nethigh2">#REF!</definedName>
    <definedName name="nethigh3">#REF!</definedName>
    <definedName name="netlow">#REF!</definedName>
    <definedName name="netlow2">#REF!</definedName>
    <definedName name="netlow3">#REF!</definedName>
    <definedName name="netmedium">#REF!</definedName>
    <definedName name="netmedium2">#REF!</definedName>
    <definedName name="netmedium3">#REF!</definedName>
    <definedName name="numair">#REF!</definedName>
    <definedName name="numero">#REF!</definedName>
    <definedName name="paddress">'INFO1'!$B$3</definedName>
    <definedName name="paraquien">#REF!</definedName>
    <definedName name="pbfee">#REF!</definedName>
    <definedName name="pbody1">#REF!</definedName>
    <definedName name="pbody2">#REF!</definedName>
    <definedName name="pbody3">#REF!</definedName>
    <definedName name="pcity">'INFO1'!$B$4</definedName>
    <definedName name="pdays">'INFO1'!$F$5</definedName>
    <definedName name="pegaquote">#REF!</definedName>
    <definedName name="pemail">'INFO1'!$B$9</definedName>
    <definedName name="pfax">'INFO1'!$B$8</definedName>
    <definedName name="pfee">#REF!</definedName>
    <definedName name="pfol">'INFO1'!$F$7</definedName>
    <definedName name="plienholder">'[1]Pol (1)'!#REF!</definedName>
    <definedName name="pmake1">#REF!</definedName>
    <definedName name="pmake2">#REF!</definedName>
    <definedName name="pmake3">#REF!</definedName>
    <definedName name="pmexicard">'INFO1'!$B$11</definedName>
    <definedName name="pname">'INFO1'!$B$2</definedName>
    <definedName name="pnet">#REF!</definedName>
    <definedName name="polinicial">#REF!</definedName>
    <definedName name="polomex">#REF!</definedName>
    <definedName name="polsummary">#REF!</definedName>
    <definedName name="poption">'INFO1'!$F$6</definedName>
    <definedName name="prem">#REF!</definedName>
    <definedName name="_xlnm.Print_Area" localSheetId="0">'IDcards'!$A$1:$J$49</definedName>
    <definedName name="_xlnm.Print_Area" localSheetId="1">'INFO1'!$A$1:$F$21</definedName>
    <definedName name="printing">#REF!</definedName>
    <definedName name="pstate">'INFO1'!$B$5</definedName>
    <definedName name="ptax">#REF!</definedName>
    <definedName name="ptelephone">'INFO1'!$B$7</definedName>
    <definedName name="ptotal">#REF!</definedName>
    <definedName name="ptplusbfee">#REF!</definedName>
    <definedName name="ptype">'INFO1'!$F$4</definedName>
    <definedName name="pusa">'[1]Pol (1)'!#REF!</definedName>
    <definedName name="pvalue1">#REF!</definedName>
    <definedName name="pvalue2">#REF!</definedName>
    <definedName name="pvalue3">#REF!</definedName>
    <definedName name="pvin1">#REF!</definedName>
    <definedName name="pvin2">#REF!</definedName>
    <definedName name="pvin3">#REF!</definedName>
    <definedName name="pyearcode1">#REF!</definedName>
    <definedName name="pyearcode2">#REF!</definedName>
    <definedName name="pyearcode3">#REF!</definedName>
    <definedName name="pzipcode">'INFO1'!$B$6</definedName>
    <definedName name="qbfee">#REF!</definedName>
    <definedName name="qbody1">#REF!</definedName>
    <definedName name="qbody2">#REF!</definedName>
    <definedName name="qbody3">#REF!</definedName>
    <definedName name="qdays">#REF!</definedName>
    <definedName name="qfee">#REF!</definedName>
    <definedName name="qfol">#REF!</definedName>
    <definedName name="qmake1">#REF!</definedName>
    <definedName name="qmake2">#REF!</definedName>
    <definedName name="qmake3">#REF!</definedName>
    <definedName name="qname">#REF!</definedName>
    <definedName name="qnet">#REF!</definedName>
    <definedName name="qoption">#REF!</definedName>
    <definedName name="qtax">#REF!</definedName>
    <definedName name="qtotal">#REF!</definedName>
    <definedName name="qtplusbfee">#REF!</definedName>
    <definedName name="qtype">#REF!</definedName>
    <definedName name="QUIEN">#REF!</definedName>
    <definedName name="qvalue1">#REF!</definedName>
    <definedName name="qvalue2">#REF!</definedName>
    <definedName name="qvalue3">#REF!</definedName>
    <definedName name="qvin1">#REF!</definedName>
    <definedName name="qvin2">#REF!</definedName>
    <definedName name="qvin3">#REF!</definedName>
    <definedName name="qyear1">#REF!</definedName>
    <definedName name="qyear2">#REF!</definedName>
    <definedName name="qyear3">#REF!</definedName>
    <definedName name="rates">#REF!</definedName>
    <definedName name="risk1">'INFO1'!$B$14</definedName>
    <definedName name="risk2">'INFO1'!$B$15</definedName>
    <definedName name="risk3">'INFO1'!$B$16</definedName>
    <definedName name="risk4a">'INFO1'!$B$17</definedName>
    <definedName name="risk4b">'INFO1'!$C$17</definedName>
    <definedName name="risk5a">'INFO1'!$B$18</definedName>
    <definedName name="risk5b">'INFO1'!$C$18</definedName>
    <definedName name="risk6">'INFO1'!$B$19</definedName>
    <definedName name="risk7">'INFO1'!$B$20</definedName>
    <definedName name="stardate">#REF!</definedName>
    <definedName name="start1">#REF!</definedName>
    <definedName name="start2">#REF!</definedName>
    <definedName name="start3">#REF!</definedName>
    <definedName name="statuspoliza">#REF!</definedName>
    <definedName name="statuspolomex">#REF!</definedName>
    <definedName name="tablalimits">#REF!</definedName>
    <definedName name="tablameses">#REF!</definedName>
    <definedName name="tablaopcion">#REF!</definedName>
    <definedName name="tablaprimas">#REF!</definedName>
    <definedName name="tablavalores">#REF!</definedName>
    <definedName name="tablayears">#REF!</definedName>
    <definedName name="tarifa">#REF!</definedName>
    <definedName name="tax">#REF!</definedName>
    <definedName name="Terremoto">#REF!</definedName>
    <definedName name="totalhigh">#REF!</definedName>
    <definedName name="totallow">#REF!</definedName>
    <definedName name="towvalue1">#REF!</definedName>
    <definedName name="towvalue2">#REF!</definedName>
    <definedName name="towvalue3">#REF!</definedName>
    <definedName name="valoresquote1">#REF!</definedName>
    <definedName name="valoresquote2">#REF!</definedName>
    <definedName name="valoresquote3">#REF!</definedName>
    <definedName name="valueall">#REF!</definedName>
    <definedName name="valuecode">#REF!</definedName>
    <definedName name="values">#REF!</definedName>
    <definedName name="yearcode">#REF!</definedName>
    <definedName name="yearcode2">#REF!</definedName>
  </definedNames>
  <calcPr fullCalcOnLoad="1"/>
</workbook>
</file>

<file path=xl/sharedStrings.xml><?xml version="1.0" encoding="utf-8"?>
<sst xmlns="http://schemas.openxmlformats.org/spreadsheetml/2006/main" count="71" uniqueCount="66">
  <si>
    <t>Name:</t>
  </si>
  <si>
    <t>Address:</t>
  </si>
  <si>
    <t>COVERED</t>
  </si>
  <si>
    <t/>
  </si>
  <si>
    <t>City:</t>
  </si>
  <si>
    <t>State:</t>
  </si>
  <si>
    <t>Z.C:</t>
  </si>
  <si>
    <t>GENERAL INFORMATION</t>
  </si>
  <si>
    <t>Risk1</t>
  </si>
  <si>
    <t>Risk2</t>
  </si>
  <si>
    <t>Risk3</t>
  </si>
  <si>
    <t>Risk4</t>
  </si>
  <si>
    <t>Risk5</t>
  </si>
  <si>
    <t>Risk6</t>
  </si>
  <si>
    <t>Risk7</t>
  </si>
  <si>
    <t>MEXICARD   NO:</t>
  </si>
  <si>
    <t>Telephone:</t>
  </si>
  <si>
    <t>Fax:</t>
  </si>
  <si>
    <t>e-mail:</t>
  </si>
  <si>
    <t>100000</t>
  </si>
  <si>
    <t>VEHICLE INFORMATION</t>
  </si>
  <si>
    <t>IN CASE OF AN ACCIDENTE IN MEXICO</t>
  </si>
  <si>
    <t>EN CASO DE ACCIDENTE EN MEXICO</t>
  </si>
  <si>
    <t>300000</t>
  </si>
  <si>
    <t>INSURED INFORMATION</t>
  </si>
  <si>
    <t>POLICY INFORMATION</t>
  </si>
  <si>
    <t>Policy Number:</t>
  </si>
  <si>
    <t>Effective Date:</t>
  </si>
  <si>
    <t>Expiration Date:</t>
  </si>
  <si>
    <t>RISK COVERED</t>
  </si>
  <si>
    <t>Collision and Upset:</t>
  </si>
  <si>
    <t>Year:</t>
  </si>
  <si>
    <t>Total Theft / Comprehensive:</t>
  </si>
  <si>
    <t>Make:</t>
  </si>
  <si>
    <t>Third Party Liability PD/BI (CSL):</t>
  </si>
  <si>
    <t>Model</t>
  </si>
  <si>
    <t>Medical Expenses Occupants:</t>
  </si>
  <si>
    <t>Vin Number:</t>
  </si>
  <si>
    <t>Legal Assistance:</t>
  </si>
  <si>
    <t>Travel Assistance:</t>
  </si>
  <si>
    <t>ISSUE BY</t>
  </si>
  <si>
    <t>ADDITIONAL COVERAGES</t>
  </si>
  <si>
    <t>MacAfee and Edwards, Inc</t>
  </si>
  <si>
    <t>Mexican Insurance Specialist</t>
  </si>
  <si>
    <t>• All accidents or losses occurring in Mexico must be reported to the Mexican authorities prior to your return to the US, do not make any agreements with third parties, admit liability or make offers of payments without previous consent of the insurance company,  failure to do so may jeopardize your claim.</t>
  </si>
  <si>
    <t>• Driver must have a valid driver license while driving the vehicle in Mexico.</t>
  </si>
  <si>
    <t>• Remember, If you dial an 01-800 number in Mexico from your US cellular phone the call could not be recognized.</t>
  </si>
  <si>
    <t>• Calls to 01-800 number are always recorded, make sure you have handy your policy number and your exact location. Remember to write down the date and the name of person assisting you and always request a reference number of your report.</t>
  </si>
  <si>
    <t>• Todas las reclamaciones deberán reportarse a las autoridades Mexicanas antes de regresar a los Estados Unidos, no haga ningún acuerdo con terceros, no acepte culpa o haga pagos sin el consentimiento de la compañía, en caso de hacerlo, su reclamación puede ser rechazada.</t>
  </si>
  <si>
    <t>• La persona que conduzca el vehículo, deberá contar con una licencia valida para conducir.</t>
  </si>
  <si>
    <t>• Las llamadas al 01-800 desde un teléfono celular registrado en los EUA podrían no ser reconocidas por su teléfono.</t>
  </si>
  <si>
    <t>• Las llamadas realizadas al teléfono 01-800 son grabadas, cuando realice esta llamada tenga a la mano: número de póliza y ubicación exacta. Así mismo, anote la fecha y solicite a la persona que lo este atendiendo el número de referencia y su nombre.</t>
  </si>
  <si>
    <t>DRIVER</t>
  </si>
  <si>
    <t>DEDUCTIBLES</t>
  </si>
  <si>
    <t>University of San Diego</t>
  </si>
  <si>
    <t xml:space="preserve">5998 Alcala Park </t>
  </si>
  <si>
    <t>San Diego</t>
  </si>
  <si>
    <t>CA</t>
  </si>
  <si>
    <t>92110</t>
  </si>
  <si>
    <t>EXCLUDED</t>
  </si>
  <si>
    <t xml:space="preserve">EXCLUDED </t>
  </si>
  <si>
    <t>4000</t>
  </si>
  <si>
    <t>20000</t>
  </si>
  <si>
    <t>MII-F-651</t>
  </si>
  <si>
    <t>Excluded/Excluido</t>
  </si>
  <si>
    <t>MII-F-1636</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</si>
</sst>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Up to&quot;\ #,##0\ "/>
    <numFmt numFmtId="168" formatCode="&quot;Above limit up to&quot;\ #,##0\ "/>
    <numFmt numFmtId="169" formatCode="#,##0;[Red]#,##0"/>
    <numFmt numFmtId="170" formatCode="#,##0.0"/>
    <numFmt numFmtId="171" formatCode="0.000"/>
    <numFmt numFmtId="172" formatCode="#,##0.0_);\(#,##0.0\)"/>
    <numFmt numFmtId="173" formatCode="#,##0.00;[Red]#,##0.00"/>
    <numFmt numFmtId="174" formatCode="&quot;$&quot;#,##0.0_);[Red]\(&quot;$&quot;#,##0.0\)"/>
    <numFmt numFmtId="175" formatCode="&quot;$&quot;#,##0_);[Red]\(&quot;$&quot;#,##0\)\ &quot;U.S. Cy.&quot;"/>
    <numFmt numFmtId="176" formatCode="&quot;$&quot;#,##0_);[Red]\(&quot;$&quot;#,##0\)\ \ &quot;U.S. Cy.&quot;"/>
    <numFmt numFmtId="177" formatCode="_(&quot;$&quot;* #,##0.000_);_(&quot;$&quot;* \(#,##0.000\);_(&quot;$&quot;* &quot;-&quot;??_);_(@_)"/>
    <numFmt numFmtId="178" formatCode="_(&quot;$&quot;* #,##0.0_);_(&quot;$&quot;* \(#,##0.0\);_(&quot;$&quot;* &quot;-&quot;??_);_(@_)"/>
    <numFmt numFmtId="179" formatCode="_(&quot;$&quot;* #,##0_);_(&quot;$&quot;* \(#,##0\);_(&quot;$&quot;* &quot;-&quot;??_);_(@_)"/>
    <numFmt numFmtId="180" formatCode="_(&quot;$&quot;* #,##0.0000_);_(&quot;$&quot;* \(#,##0.0000\);_(&quot;$&quot;* &quot;-&quot;??_);_(@_)"/>
    <numFmt numFmtId="181" formatCode="_(&quot;$&quot;* #,##0.00000_);_(&quot;$&quot;* \(#,##0.00000\);_(&quot;$&quot;* &quot;-&quot;??_);_(@_)"/>
    <numFmt numFmtId="182" formatCode="_(&quot;$&quot;* #,##0.000000_);_(&quot;$&quot;* \(#,##0.000000\);_(&quot;$&quot;* &quot;-&quot;??_);_(@_)"/>
    <numFmt numFmtId="183" formatCode="_(&quot;$&quot;* #,##0.0000000_);_(&quot;$&quot;* \(#,##0.0000000\);_(&quot;$&quot;* &quot;-&quot;??_);_(@_)"/>
    <numFmt numFmtId="184" formatCode="_(&quot;$&quot;* #,##0.00000000_);_(&quot;$&quot;* \(#,##0.00000000\);_(&quot;$&quot;* &quot;-&quot;??_);_(@_)"/>
    <numFmt numFmtId="185" formatCode="_(&quot;$&quot;* #,##0.000000000_);_(&quot;$&quot;* \(#,##0.000000000\);_(&quot;$&quot;* &quot;-&quot;??_);_(@_)"/>
    <numFmt numFmtId="186" formatCode="_(&quot;$&quot;* #,##0.0000000000_);_(&quot;$&quot;* \(#,##0.0000000000\);_(&quot;$&quot;* &quot;-&quot;??_);_(@_)"/>
    <numFmt numFmtId="187" formatCode="_(&quot;$&quot;* #,##0.00000000000_);_(&quot;$&quot;* \(#,##0.00000000000\);_(&quot;$&quot;* &quot;-&quot;??_);_(@_)"/>
    <numFmt numFmtId="188" formatCode="#,##0_);[Red]\(#,##0\)\ &quot;US Cy&quot;"/>
    <numFmt numFmtId="189" formatCode="#,##0_)\ &quot;US Cy&quot;;[Red]\(#,##0\)\ &quot;US Cy&quot;"/>
    <numFmt numFmtId="190" formatCode="#,##0.0_)\ &quot;US Cy&quot;;[Red]\(#,##0.0\)\ &quot;US Cy&quot;"/>
    <numFmt numFmtId="191" formatCode="#,##0.00_)\ &quot;US Cy&quot;;[Red]\(#,##0.00\)\ &quot;US Cy&quot;"/>
    <numFmt numFmtId="192" formatCode="#,##0.0_);[Red]\(#,##0.0\)"/>
    <numFmt numFmtId="193" formatCode="#,##0.000_);[Red]\(#,##0.000\)"/>
    <numFmt numFmtId="194" formatCode="&quot;00&quot;0"/>
    <numFmt numFmtId="195" formatCode="0.0000"/>
    <numFmt numFmtId="196" formatCode="mm/dd/yy"/>
    <numFmt numFmtId="197" formatCode="dd\-mmm\-yy"/>
    <numFmt numFmtId="198" formatCode="&quot;$&quot;#,##0"/>
    <numFmt numFmtId="199" formatCode="&quot;$&quot;#,##0.00"/>
    <numFmt numFmtId="200" formatCode="mmmm\ d\,\ yyyy"/>
    <numFmt numFmtId="201" formatCode="#\ ??/100"/>
    <numFmt numFmtId="202" formatCode="00000"/>
    <numFmt numFmtId="203" formatCode="0\ &quot;policies&quot;"/>
    <numFmt numFmtId="204" formatCode="0.000%"/>
    <numFmt numFmtId="205" formatCode="0.0%"/>
    <numFmt numFmtId="206" formatCode="[$-409]dddd\,\ mmmm\ dd\,\ yyyy"/>
    <numFmt numFmtId="207" formatCode="[$-409]d\-mmm\-yy;@"/>
    <numFmt numFmtId="208" formatCode="[$-F800]dddd\,\ mmmm\ dd\,\ yyyy"/>
    <numFmt numFmtId="209" formatCode="#,##0\ &quot;MN&quot;"/>
    <numFmt numFmtId="210" formatCode="[$-409]mmmm\ d\,\ yyyy;@"/>
  </numFmts>
  <fonts count="52">
    <font>
      <sz val="10"/>
      <name val="Arial"/>
      <family val="0"/>
    </font>
    <font>
      <b/>
      <sz val="8"/>
      <color indexed="18"/>
      <name val="Arial"/>
      <family val="2"/>
    </font>
    <font>
      <b/>
      <sz val="12"/>
      <name val="Arial"/>
      <family val="2"/>
    </font>
    <font>
      <b/>
      <sz val="10"/>
      <name val="Arial"/>
      <family val="2"/>
    </font>
    <font>
      <b/>
      <sz val="10"/>
      <color indexed="18"/>
      <name val="Arial"/>
      <family val="2"/>
    </font>
    <font>
      <u val="single"/>
      <sz val="10"/>
      <color indexed="36"/>
      <name val="Arial"/>
      <family val="0"/>
    </font>
    <font>
      <u val="single"/>
      <sz val="10"/>
      <color indexed="12"/>
      <name val="Arial"/>
      <family val="0"/>
    </font>
    <font>
      <b/>
      <sz val="14"/>
      <name val="Arial"/>
      <family val="2"/>
    </font>
    <font>
      <sz val="10"/>
      <name val="Tahoma"/>
      <family val="2"/>
    </font>
    <font>
      <sz val="6"/>
      <name val="Arial"/>
      <family val="2"/>
    </font>
    <font>
      <b/>
      <sz val="9"/>
      <name val="Arial"/>
      <family val="0"/>
    </font>
    <font>
      <b/>
      <sz val="14"/>
      <color indexed="10"/>
      <name val="Arial"/>
      <family val="2"/>
    </font>
    <font>
      <b/>
      <sz val="10"/>
      <color indexed="12"/>
      <name val="Arial"/>
      <family val="2"/>
    </font>
    <font>
      <sz val="10"/>
      <color indexed="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6"/>
      <color indexed="10"/>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tted"/>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209" fontId="3" fillId="0" borderId="0" applyFon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194" fontId="0" fillId="0" borderId="0" applyFont="0" applyFill="0" applyBorder="0" applyAlignment="0" applyProtection="0"/>
    <xf numFmtId="201"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168" fontId="1" fillId="0" borderId="0">
      <alignment horizontal="left"/>
      <protection/>
    </xf>
    <xf numFmtId="189" fontId="0" fillId="0" borderId="0" applyFont="0" applyFill="0" applyBorder="0" applyAlignment="0" applyProtection="0"/>
    <xf numFmtId="0" fontId="51"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Alignment="1">
      <alignment horizontal="right"/>
    </xf>
    <xf numFmtId="0" fontId="0" fillId="0" borderId="0" xfId="0" applyAlignment="1" applyProtection="1">
      <alignment/>
      <protection/>
    </xf>
    <xf numFmtId="0" fontId="4" fillId="0" borderId="10" xfId="0" applyFont="1" applyBorder="1" applyAlignment="1" applyProtection="1">
      <alignment horizontal="left"/>
      <protection locked="0"/>
    </xf>
    <xf numFmtId="0" fontId="0" fillId="0" borderId="11" xfId="0" applyBorder="1" applyAlignment="1">
      <alignment/>
    </xf>
    <xf numFmtId="0" fontId="0" fillId="0" borderId="12" xfId="0" applyBorder="1" applyAlignment="1">
      <alignment/>
    </xf>
    <xf numFmtId="0" fontId="4" fillId="0" borderId="0" xfId="0" applyFont="1" applyBorder="1" applyAlignment="1" applyProtection="1">
      <alignment horizontal="left"/>
      <protection locked="0"/>
    </xf>
    <xf numFmtId="15" fontId="4" fillId="0" borderId="0" xfId="0" applyNumberFormat="1" applyFont="1" applyAlignment="1">
      <alignment/>
    </xf>
    <xf numFmtId="0" fontId="0" fillId="0" borderId="0" xfId="0" applyFont="1" applyAlignment="1">
      <alignment horizontal="right"/>
    </xf>
    <xf numFmtId="0" fontId="1" fillId="0" borderId="13" xfId="0" applyFont="1" applyBorder="1" applyAlignment="1" applyProtection="1">
      <alignment/>
      <protection locked="0"/>
    </xf>
    <xf numFmtId="3" fontId="1" fillId="0" borderId="13" xfId="0" applyNumberFormat="1" applyFont="1" applyBorder="1" applyAlignment="1" applyProtection="1">
      <alignment/>
      <protection locked="0"/>
    </xf>
    <xf numFmtId="0" fontId="0" fillId="0" borderId="14" xfId="0" applyFill="1" applyBorder="1" applyAlignment="1">
      <alignment/>
    </xf>
    <xf numFmtId="0" fontId="0" fillId="0" borderId="15" xfId="0" applyFill="1" applyBorder="1" applyAlignment="1">
      <alignment/>
    </xf>
    <xf numFmtId="0" fontId="9" fillId="0" borderId="15" xfId="0" applyFont="1" applyFill="1" applyBorder="1" applyAlignment="1">
      <alignment/>
    </xf>
    <xf numFmtId="0" fontId="0" fillId="0" borderId="15" xfId="0"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Border="1" applyAlignment="1">
      <alignment/>
    </xf>
    <xf numFmtId="0" fontId="9" fillId="0" borderId="0" xfId="0" applyFont="1" applyFill="1" applyBorder="1" applyAlignment="1">
      <alignment/>
    </xf>
    <xf numFmtId="0" fontId="3" fillId="0" borderId="0" xfId="0" applyFont="1" applyFill="1" applyBorder="1" applyAlignment="1">
      <alignment horizontal="center"/>
    </xf>
    <xf numFmtId="0" fontId="10" fillId="0" borderId="18" xfId="0" applyFont="1" applyFill="1" applyBorder="1" applyAlignment="1">
      <alignment horizontal="right"/>
    </xf>
    <xf numFmtId="0" fontId="10" fillId="0" borderId="0" xfId="0" applyFont="1" applyFill="1" applyBorder="1" applyAlignment="1">
      <alignment horizontal="left"/>
    </xf>
    <xf numFmtId="0" fontId="11" fillId="0" borderId="0" xfId="0" applyFont="1" applyFill="1" applyBorder="1" applyAlignment="1">
      <alignment horizontal="center"/>
    </xf>
    <xf numFmtId="0" fontId="0" fillId="0" borderId="19" xfId="0" applyFill="1" applyBorder="1" applyAlignment="1">
      <alignment/>
    </xf>
    <xf numFmtId="0" fontId="0" fillId="0" borderId="20" xfId="0" applyFill="1" applyBorder="1" applyAlignment="1">
      <alignment/>
    </xf>
    <xf numFmtId="0" fontId="0" fillId="0" borderId="20" xfId="0" applyBorder="1" applyAlignment="1">
      <alignment/>
    </xf>
    <xf numFmtId="0" fontId="3" fillId="0" borderId="20" xfId="0" applyFont="1" applyFill="1" applyBorder="1" applyAlignment="1">
      <alignment horizontal="center" vertical="top"/>
    </xf>
    <xf numFmtId="0" fontId="0" fillId="0" borderId="21" xfId="0" applyFill="1" applyBorder="1" applyAlignment="1">
      <alignment/>
    </xf>
    <xf numFmtId="0" fontId="3" fillId="0" borderId="14" xfId="0" applyFont="1" applyBorder="1" applyAlignment="1">
      <alignment/>
    </xf>
    <xf numFmtId="0" fontId="3" fillId="0" borderId="15" xfId="0" applyFont="1" applyBorder="1" applyAlignment="1">
      <alignment horizontal="left"/>
    </xf>
    <xf numFmtId="0" fontId="0" fillId="0" borderId="16" xfId="0" applyBorder="1" applyAlignment="1">
      <alignment/>
    </xf>
    <xf numFmtId="0" fontId="12" fillId="0" borderId="17" xfId="0" applyFont="1" applyBorder="1" applyAlignment="1">
      <alignment/>
    </xf>
    <xf numFmtId="0" fontId="0" fillId="0" borderId="0" xfId="0" applyBorder="1" applyAlignment="1">
      <alignment horizontal="left"/>
    </xf>
    <xf numFmtId="0" fontId="12" fillId="0" borderId="0" xfId="0" applyFont="1" applyBorder="1" applyAlignment="1">
      <alignment horizontal="left"/>
    </xf>
    <xf numFmtId="0" fontId="0" fillId="0" borderId="18" xfId="0" applyBorder="1" applyAlignment="1">
      <alignment/>
    </xf>
    <xf numFmtId="207" fontId="12" fillId="0" borderId="0" xfId="0" applyNumberFormat="1" applyFont="1" applyBorder="1" applyAlignment="1">
      <alignment horizontal="center"/>
    </xf>
    <xf numFmtId="0" fontId="0" fillId="0" borderId="17" xfId="0" applyBorder="1" applyAlignment="1">
      <alignment/>
    </xf>
    <xf numFmtId="0" fontId="3" fillId="0" borderId="17" xfId="0" applyFont="1" applyBorder="1" applyAlignment="1">
      <alignment/>
    </xf>
    <xf numFmtId="0" fontId="3" fillId="0" borderId="0" xfId="0" applyFont="1" applyBorder="1" applyAlignment="1">
      <alignment/>
    </xf>
    <xf numFmtId="0" fontId="0" fillId="0" borderId="17" xfId="0" applyBorder="1" applyAlignment="1">
      <alignment horizontal="right"/>
    </xf>
    <xf numFmtId="38" fontId="12" fillId="0" borderId="0" xfId="0" applyNumberFormat="1" applyFont="1" applyBorder="1" applyAlignment="1">
      <alignment/>
    </xf>
    <xf numFmtId="38" fontId="12" fillId="0" borderId="18" xfId="0" applyNumberFormat="1" applyFont="1" applyBorder="1" applyAlignment="1">
      <alignment/>
    </xf>
    <xf numFmtId="0" fontId="0" fillId="0" borderId="17" xfId="0" applyBorder="1" applyAlignment="1">
      <alignment horizontal="left"/>
    </xf>
    <xf numFmtId="0" fontId="0" fillId="0" borderId="19" xfId="0" applyBorder="1" applyAlignment="1">
      <alignment/>
    </xf>
    <xf numFmtId="0" fontId="0" fillId="0" borderId="21" xfId="0" applyBorder="1" applyAlignment="1">
      <alignment/>
    </xf>
    <xf numFmtId="0" fontId="7"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Alignment="1">
      <alignment horizontal="left" wrapText="1"/>
    </xf>
    <xf numFmtId="0" fontId="13" fillId="0" borderId="0" xfId="0" applyFont="1" applyFill="1" applyBorder="1" applyAlignment="1">
      <alignment horizontal="center"/>
    </xf>
    <xf numFmtId="0" fontId="8" fillId="0" borderId="0" xfId="0" applyFont="1" applyBorder="1" applyAlignment="1">
      <alignment vertical="top" wrapText="1"/>
    </xf>
    <xf numFmtId="0" fontId="0" fillId="0" borderId="0" xfId="0" applyFont="1" applyBorder="1" applyAlignment="1">
      <alignment/>
    </xf>
    <xf numFmtId="0" fontId="12" fillId="0" borderId="0" xfId="0" applyFont="1" applyBorder="1" applyAlignment="1">
      <alignment horizontal="center"/>
    </xf>
    <xf numFmtId="207" fontId="12" fillId="0" borderId="18" xfId="0" applyNumberFormat="1" applyFont="1" applyBorder="1" applyAlignment="1">
      <alignment horizontal="center"/>
    </xf>
    <xf numFmtId="0" fontId="3" fillId="0" borderId="0" xfId="0" applyFont="1" applyBorder="1" applyAlignment="1">
      <alignment horizontal="left"/>
    </xf>
    <xf numFmtId="0" fontId="3" fillId="0" borderId="17" xfId="0" applyFont="1" applyBorder="1" applyAlignment="1">
      <alignment horizontal="left"/>
    </xf>
    <xf numFmtId="18" fontId="12" fillId="0" borderId="18" xfId="0" applyNumberFormat="1" applyFont="1" applyBorder="1" applyAlignment="1">
      <alignment/>
    </xf>
    <xf numFmtId="0" fontId="14" fillId="0" borderId="18" xfId="0" applyFont="1" applyBorder="1" applyAlignment="1">
      <alignment/>
    </xf>
    <xf numFmtId="0" fontId="12" fillId="0" borderId="20" xfId="0" applyFont="1" applyBorder="1" applyAlignment="1">
      <alignment horizontal="left"/>
    </xf>
    <xf numFmtId="0" fontId="12" fillId="0" borderId="22" xfId="0" applyFont="1" applyBorder="1" applyAlignment="1">
      <alignment horizontal="left"/>
    </xf>
    <xf numFmtId="0" fontId="0" fillId="0" borderId="22" xfId="0" applyBorder="1" applyAlignment="1">
      <alignment/>
    </xf>
    <xf numFmtId="0" fontId="0" fillId="0" borderId="0" xfId="0" applyFont="1" applyBorder="1" applyAlignment="1">
      <alignment horizontal="left" vertical="top" wrapText="1"/>
    </xf>
    <xf numFmtId="0" fontId="0" fillId="0" borderId="0" xfId="0" applyFont="1" applyAlignment="1">
      <alignment horizontal="left" wrapText="1"/>
    </xf>
    <xf numFmtId="0" fontId="12" fillId="0" borderId="20" xfId="0" applyFont="1" applyBorder="1" applyAlignment="1">
      <alignment horizontal="left"/>
    </xf>
    <xf numFmtId="0" fontId="12" fillId="0" borderId="0" xfId="0" applyFont="1" applyBorder="1" applyAlignment="1">
      <alignment horizontal="center"/>
    </xf>
    <xf numFmtId="0" fontId="12" fillId="0" borderId="18" xfId="0" applyFont="1" applyBorder="1" applyAlignment="1">
      <alignment horizontal="center"/>
    </xf>
    <xf numFmtId="0" fontId="8" fillId="0" borderId="23" xfId="0" applyFont="1" applyBorder="1" applyAlignment="1">
      <alignment horizontal="left" vertical="top" wrapText="1"/>
    </xf>
    <xf numFmtId="0" fontId="8" fillId="0" borderId="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N" xfId="56"/>
    <cellStyle name="Neutral" xfId="57"/>
    <cellStyle name="Note" xfId="58"/>
    <cellStyle name="Output" xfId="59"/>
    <cellStyle name="Percent" xfId="60"/>
    <cellStyle name="PNUMBER" xfId="61"/>
    <cellStyle name="PROBANDO" xfId="62"/>
    <cellStyle name="Title" xfId="63"/>
    <cellStyle name="Total" xfId="64"/>
    <cellStyle name="Up to" xfId="65"/>
    <cellStyle name="USCy"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76200</xdr:rowOff>
    </xdr:from>
    <xdr:to>
      <xdr:col>4</xdr:col>
      <xdr:colOff>57150</xdr:colOff>
      <xdr:row>3</xdr:row>
      <xdr:rowOff>209550</xdr:rowOff>
    </xdr:to>
    <xdr:pic>
      <xdr:nvPicPr>
        <xdr:cNvPr id="1" name="Picture 1" descr="LOGOoct06"/>
        <xdr:cNvPicPr preferRelativeResize="1">
          <a:picLocks noChangeAspect="1"/>
        </xdr:cNvPicPr>
      </xdr:nvPicPr>
      <xdr:blipFill>
        <a:blip r:embed="rId1"/>
        <a:stretch>
          <a:fillRect/>
        </a:stretch>
      </xdr:blipFill>
      <xdr:spPr>
        <a:xfrm>
          <a:off x="409575" y="238125"/>
          <a:ext cx="2505075" cy="457200"/>
        </a:xfrm>
        <a:prstGeom prst="rect">
          <a:avLst/>
        </a:prstGeom>
        <a:noFill/>
        <a:ln w="9525" cmpd="sng">
          <a:noFill/>
        </a:ln>
      </xdr:spPr>
    </xdr:pic>
    <xdr:clientData/>
  </xdr:twoCellAnchor>
  <xdr:twoCellAnchor>
    <xdr:from>
      <xdr:col>1</xdr:col>
      <xdr:colOff>9525</xdr:colOff>
      <xdr:row>25</xdr:row>
      <xdr:rowOff>9525</xdr:rowOff>
    </xdr:from>
    <xdr:to>
      <xdr:col>8</xdr:col>
      <xdr:colOff>657225</xdr:colOff>
      <xdr:row>29</xdr:row>
      <xdr:rowOff>114300</xdr:rowOff>
    </xdr:to>
    <xdr:sp>
      <xdr:nvSpPr>
        <xdr:cNvPr id="2" name="Text Box 2"/>
        <xdr:cNvSpPr txBox="1">
          <a:spLocks noChangeArrowheads="1"/>
        </xdr:cNvSpPr>
      </xdr:nvSpPr>
      <xdr:spPr>
        <a:xfrm>
          <a:off x="123825" y="4124325"/>
          <a:ext cx="6257925" cy="752475"/>
        </a:xfrm>
        <a:prstGeom prst="rect">
          <a:avLst/>
        </a:prstGeom>
        <a:no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All claims must be reported in Mexico before returning to USA
</a:t>
          </a:r>
          <a:r>
            <a:rPr lang="en-US" cap="none" sz="1400" b="1" i="0" u="none" baseline="0">
              <a:solidFill>
                <a:srgbClr val="000000"/>
              </a:solidFill>
              <a:latin typeface="Arial"/>
              <a:ea typeface="Arial"/>
              <a:cs typeface="Arial"/>
            </a:rPr>
            <a:t>To file a Claim Dial:</a:t>
          </a:r>
          <a:r>
            <a:rPr lang="en-US" cap="none" sz="1000" b="0" i="0" u="none" baseline="0">
              <a:solidFill>
                <a:srgbClr val="FF0000"/>
              </a:solidFill>
              <a:latin typeface="Arial"/>
              <a:ea typeface="Arial"/>
              <a:cs typeface="Arial"/>
            </a:rPr>
            <a:t>
</a:t>
          </a:r>
          <a:r>
            <a:rPr lang="en-US" cap="none" sz="1600" b="1" i="0" u="none" baseline="0">
              <a:solidFill>
                <a:srgbClr val="FF0000"/>
              </a:solidFill>
              <a:latin typeface="Arial"/>
              <a:ea typeface="Arial"/>
              <a:cs typeface="Arial"/>
            </a:rPr>
            <a:t>01-800-02-663-5800</a:t>
          </a:r>
        </a:p>
      </xdr:txBody>
    </xdr:sp>
    <xdr:clientData/>
  </xdr:twoCellAnchor>
  <xdr:twoCellAnchor>
    <xdr:from>
      <xdr:col>5</xdr:col>
      <xdr:colOff>114300</xdr:colOff>
      <xdr:row>1</xdr:row>
      <xdr:rowOff>76200</xdr:rowOff>
    </xdr:from>
    <xdr:to>
      <xdr:col>8</xdr:col>
      <xdr:colOff>523875</xdr:colOff>
      <xdr:row>4</xdr:row>
      <xdr:rowOff>9525</xdr:rowOff>
    </xdr:to>
    <xdr:sp>
      <xdr:nvSpPr>
        <xdr:cNvPr id="3" name="Text Box 3"/>
        <xdr:cNvSpPr txBox="1">
          <a:spLocks noChangeArrowheads="1"/>
        </xdr:cNvSpPr>
      </xdr:nvSpPr>
      <xdr:spPr>
        <a:xfrm>
          <a:off x="3086100" y="238125"/>
          <a:ext cx="3162300" cy="485775"/>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IDENTIFICATION CARD
</a:t>
          </a:r>
          <a:r>
            <a:rPr lang="en-US" cap="none" sz="1200" b="1" i="0" u="none" baseline="0">
              <a:solidFill>
                <a:srgbClr val="000000"/>
              </a:solidFill>
              <a:latin typeface="Arial"/>
              <a:ea typeface="Arial"/>
              <a:cs typeface="Arial"/>
            </a:rPr>
            <a:t>FOR TOURIST AUTOMBILES</a:t>
          </a:r>
        </a:p>
      </xdr:txBody>
    </xdr:sp>
    <xdr:clientData/>
  </xdr:twoCellAnchor>
  <xdr:twoCellAnchor>
    <xdr:from>
      <xdr:col>1</xdr:col>
      <xdr:colOff>9525</xdr:colOff>
      <xdr:row>35</xdr:row>
      <xdr:rowOff>104775</xdr:rowOff>
    </xdr:from>
    <xdr:to>
      <xdr:col>8</xdr:col>
      <xdr:colOff>666750</xdr:colOff>
      <xdr:row>40</xdr:row>
      <xdr:rowOff>47625</xdr:rowOff>
    </xdr:to>
    <xdr:sp>
      <xdr:nvSpPr>
        <xdr:cNvPr id="4" name="Text Box 4"/>
        <xdr:cNvSpPr txBox="1">
          <a:spLocks noChangeArrowheads="1"/>
        </xdr:cNvSpPr>
      </xdr:nvSpPr>
      <xdr:spPr>
        <a:xfrm>
          <a:off x="123825" y="6753225"/>
          <a:ext cx="6267450" cy="752475"/>
        </a:xfrm>
        <a:prstGeom prst="rect">
          <a:avLst/>
        </a:prstGeom>
        <a:no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Los siniestros deben de reportarse antes de regresar a los EUA 
</a:t>
          </a:r>
          <a:r>
            <a:rPr lang="en-US" cap="none" sz="1400" b="1" i="0" u="none" baseline="0">
              <a:solidFill>
                <a:srgbClr val="000000"/>
              </a:solidFill>
              <a:latin typeface="Arial"/>
              <a:ea typeface="Arial"/>
              <a:cs typeface="Arial"/>
            </a:rPr>
            <a:t>Para reportar un siniestro por favor marque al:</a:t>
          </a:r>
          <a:r>
            <a:rPr lang="en-US" cap="none" sz="1000" b="0" i="0" u="none" baseline="0">
              <a:solidFill>
                <a:srgbClr val="FF0000"/>
              </a:solidFill>
              <a:latin typeface="Arial"/>
              <a:ea typeface="Arial"/>
              <a:cs typeface="Arial"/>
            </a:rPr>
            <a:t>
</a:t>
          </a:r>
          <a:r>
            <a:rPr lang="en-US" cap="none" sz="1600" b="1" i="0" u="none" baseline="0">
              <a:solidFill>
                <a:srgbClr val="FF0000"/>
              </a:solidFill>
              <a:latin typeface="Arial"/>
              <a:ea typeface="Arial"/>
              <a:cs typeface="Arial"/>
            </a:rPr>
            <a:t>01-800-02-663-5800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Felipe\IPROYECT\Autos%20V.2\AV2costumized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d\My%20Documents\Documents%20and%20Settings\BLACK1\Mis%20documentos\FLEETS\FINEAIR%20SERVIC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reen(Pol)"/>
      <sheetName val="Pol (1)"/>
      <sheetName val="EjemCostum"/>
      <sheetName val="Pol (n)"/>
      <sheetName val="EjemFleet"/>
      <sheetName val="Specif"/>
      <sheetName val="Imp Pol"/>
      <sheetName val="Screen(End)"/>
      <sheetName val="Endorsme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ote"/>
      <sheetName val="Certificate"/>
      <sheetName val="ENDOS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2:L59"/>
  <sheetViews>
    <sheetView showGridLines="0" tabSelected="1" zoomScalePageLayoutView="0" workbookViewId="0" topLeftCell="A1">
      <selection activeCell="C20" sqref="C20"/>
    </sheetView>
  </sheetViews>
  <sheetFormatPr defaultColWidth="0" defaultRowHeight="12.75" zeroHeight="1"/>
  <cols>
    <col min="1" max="1" width="1.7109375" style="0" customWidth="1"/>
    <col min="2" max="4" width="13.7109375" style="0" customWidth="1"/>
    <col min="5" max="5" width="1.7109375" style="0" customWidth="1"/>
    <col min="6" max="6" width="14.7109375" style="0" customWidth="1"/>
    <col min="7" max="9" width="13.28125" style="0" customWidth="1"/>
    <col min="10" max="10" width="1.7109375" style="0" customWidth="1"/>
    <col min="11" max="11" width="16.00390625" style="0" hidden="1" customWidth="1"/>
    <col min="12" max="12" width="13.421875" style="10" hidden="1" customWidth="1"/>
    <col min="13" max="16384" width="11.421875" style="0" hidden="1" customWidth="1"/>
  </cols>
  <sheetData>
    <row r="1" ht="12.75"/>
    <row r="2" spans="2:9" ht="12.75">
      <c r="B2" s="13"/>
      <c r="C2" s="14"/>
      <c r="D2" s="15"/>
      <c r="E2" s="16"/>
      <c r="F2" s="16"/>
      <c r="G2" s="14"/>
      <c r="H2" s="14"/>
      <c r="I2" s="17"/>
    </row>
    <row r="3" spans="2:12" ht="12.75">
      <c r="B3" s="18"/>
      <c r="C3" s="19"/>
      <c r="D3" s="20"/>
      <c r="E3" s="1"/>
      <c r="F3" s="21"/>
      <c r="G3" s="1"/>
      <c r="H3" s="19"/>
      <c r="I3" s="22"/>
      <c r="L3" s="23"/>
    </row>
    <row r="4" spans="2:12" ht="18">
      <c r="B4" s="18"/>
      <c r="C4" s="19"/>
      <c r="D4" s="20"/>
      <c r="E4" s="1"/>
      <c r="F4" s="24"/>
      <c r="G4" s="1"/>
      <c r="H4" s="19"/>
      <c r="I4" s="22"/>
      <c r="L4" s="23"/>
    </row>
    <row r="5" spans="2:9" ht="12.75">
      <c r="B5" s="25"/>
      <c r="C5" s="26"/>
      <c r="D5" s="27"/>
      <c r="E5" s="27"/>
      <c r="F5" s="28"/>
      <c r="G5" s="26"/>
      <c r="H5" s="26"/>
      <c r="I5" s="29"/>
    </row>
    <row r="6" spans="2:9" ht="12.75">
      <c r="B6" s="30" t="s">
        <v>24</v>
      </c>
      <c r="C6" s="16"/>
      <c r="D6" s="16"/>
      <c r="E6" s="16"/>
      <c r="F6" s="31" t="s">
        <v>25</v>
      </c>
      <c r="G6" s="16"/>
      <c r="H6" s="16"/>
      <c r="I6" s="32"/>
    </row>
    <row r="7" spans="2:9" ht="12.75">
      <c r="B7" s="33" t="str">
        <f>pname</f>
        <v>University of San Diego</v>
      </c>
      <c r="C7" s="1"/>
      <c r="D7" s="1"/>
      <c r="E7" s="1"/>
      <c r="F7" s="34" t="s">
        <v>26</v>
      </c>
      <c r="G7" s="1"/>
      <c r="H7" s="65" t="s">
        <v>65</v>
      </c>
      <c r="I7" s="66"/>
    </row>
    <row r="8" spans="2:9" ht="12.75">
      <c r="B8" s="33" t="str">
        <f>paddress</f>
        <v>5998 Alcala Park </v>
      </c>
      <c r="C8" s="1"/>
      <c r="D8" s="1"/>
      <c r="E8" s="1"/>
      <c r="F8" s="34" t="s">
        <v>27</v>
      </c>
      <c r="G8" s="1"/>
      <c r="H8" s="37">
        <v>42552</v>
      </c>
      <c r="I8" s="57">
        <v>0</v>
      </c>
    </row>
    <row r="9" spans="2:9" ht="12.75">
      <c r="B9" s="33" t="str">
        <f>pcity&amp;" ,"&amp;pstate&amp;" "&amp;pzipcode</f>
        <v>San Diego ,CA 92110</v>
      </c>
      <c r="C9" s="1"/>
      <c r="D9" s="1"/>
      <c r="E9" s="1"/>
      <c r="F9" s="34" t="s">
        <v>28</v>
      </c>
      <c r="G9" s="1"/>
      <c r="H9" s="37">
        <v>42917</v>
      </c>
      <c r="I9" s="57">
        <v>0</v>
      </c>
    </row>
    <row r="10" spans="2:9" ht="12.75">
      <c r="B10" s="33"/>
      <c r="C10" s="1"/>
      <c r="D10" s="1"/>
      <c r="E10" s="1"/>
      <c r="I10" s="36"/>
    </row>
    <row r="11" spans="2:9" ht="12.75">
      <c r="B11" s="56" t="s">
        <v>52</v>
      </c>
      <c r="C11" s="64"/>
      <c r="D11" s="64"/>
      <c r="E11" s="1"/>
      <c r="F11" s="55"/>
      <c r="G11" s="1"/>
      <c r="H11" s="37"/>
      <c r="I11" s="54"/>
    </row>
    <row r="12" spans="2:9" ht="12.75">
      <c r="B12" s="38"/>
      <c r="C12" s="1"/>
      <c r="D12" s="1"/>
      <c r="E12" s="1"/>
      <c r="F12" s="55"/>
      <c r="G12" s="1"/>
      <c r="H12" s="37"/>
      <c r="I12" s="54"/>
    </row>
    <row r="13" spans="2:9" ht="12.75">
      <c r="B13" s="39" t="s">
        <v>20</v>
      </c>
      <c r="C13" s="1"/>
      <c r="D13" s="1"/>
      <c r="E13" s="1"/>
      <c r="F13" s="40" t="s">
        <v>29</v>
      </c>
      <c r="G13" s="1"/>
      <c r="H13" s="1"/>
      <c r="I13" s="58" t="s">
        <v>53</v>
      </c>
    </row>
    <row r="14" spans="2:9" ht="12.75">
      <c r="B14" s="41"/>
      <c r="C14" s="35"/>
      <c r="D14" s="1"/>
      <c r="E14" s="1"/>
      <c r="F14" s="34" t="s">
        <v>30</v>
      </c>
      <c r="G14" s="1"/>
      <c r="H14" s="53" t="s">
        <v>64</v>
      </c>
      <c r="I14" s="36"/>
    </row>
    <row r="15" spans="2:9" ht="12.75">
      <c r="B15" s="41" t="s">
        <v>31</v>
      </c>
      <c r="C15" s="59"/>
      <c r="D15" s="1"/>
      <c r="E15" s="1"/>
      <c r="F15" s="34" t="s">
        <v>32</v>
      </c>
      <c r="G15" s="1"/>
      <c r="H15" s="53" t="s">
        <v>64</v>
      </c>
      <c r="I15" s="36"/>
    </row>
    <row r="16" spans="2:9" ht="12.75">
      <c r="B16" s="41" t="s">
        <v>33</v>
      </c>
      <c r="C16" s="60"/>
      <c r="D16" s="27"/>
      <c r="E16" s="1"/>
      <c r="F16" s="34" t="s">
        <v>34</v>
      </c>
      <c r="G16" s="1"/>
      <c r="H16" s="42">
        <f>VALUE(risk3)</f>
        <v>300000</v>
      </c>
      <c r="I16" s="36"/>
    </row>
    <row r="17" spans="2:9" ht="12.75">
      <c r="B17" s="41" t="s">
        <v>35</v>
      </c>
      <c r="C17" s="60"/>
      <c r="D17" s="61"/>
      <c r="E17" s="1"/>
      <c r="F17" s="34" t="s">
        <v>36</v>
      </c>
      <c r="G17" s="1"/>
      <c r="H17" s="42">
        <f>VALUE(risk5a)</f>
        <v>4000</v>
      </c>
      <c r="I17" s="43">
        <f>VALUE(risk5b)</f>
        <v>20000</v>
      </c>
    </row>
    <row r="18" spans="2:9" ht="12.75">
      <c r="B18" s="41" t="s">
        <v>37</v>
      </c>
      <c r="C18" s="60"/>
      <c r="D18" s="27"/>
      <c r="E18" s="1"/>
      <c r="F18" s="34" t="s">
        <v>38</v>
      </c>
      <c r="G18" s="1"/>
      <c r="H18" s="42" t="str">
        <f>risk6</f>
        <v>COVERED</v>
      </c>
      <c r="I18" s="36"/>
    </row>
    <row r="19" spans="2:9" ht="12.75">
      <c r="B19" s="38"/>
      <c r="C19" s="1"/>
      <c r="D19" s="1"/>
      <c r="E19" s="1"/>
      <c r="F19" s="34" t="s">
        <v>39</v>
      </c>
      <c r="G19" s="1"/>
      <c r="H19" s="42" t="str">
        <f>risk7</f>
        <v>COVERED</v>
      </c>
      <c r="I19" s="36"/>
    </row>
    <row r="20" spans="2:12" ht="12.75">
      <c r="B20" s="38"/>
      <c r="C20" s="1"/>
      <c r="D20" s="1"/>
      <c r="E20" s="1"/>
      <c r="F20" s="1"/>
      <c r="G20" s="1"/>
      <c r="H20" s="1"/>
      <c r="I20" s="36"/>
      <c r="L20"/>
    </row>
    <row r="21" spans="2:9" ht="12.75">
      <c r="B21" s="39" t="s">
        <v>40</v>
      </c>
      <c r="C21" s="1"/>
      <c r="D21" s="1"/>
      <c r="E21" s="1"/>
      <c r="F21" s="40" t="s">
        <v>41</v>
      </c>
      <c r="G21" s="1"/>
      <c r="H21" s="1"/>
      <c r="I21" s="36"/>
    </row>
    <row r="22" spans="2:9" ht="12.75">
      <c r="B22" s="44" t="s">
        <v>42</v>
      </c>
      <c r="C22" s="1"/>
      <c r="D22" s="1"/>
      <c r="E22" s="1"/>
      <c r="F22" s="42"/>
      <c r="G22" s="1"/>
      <c r="H22" s="1"/>
      <c r="I22" s="36"/>
    </row>
    <row r="23" spans="2:9" ht="12.75">
      <c r="B23" s="38" t="s">
        <v>43</v>
      </c>
      <c r="C23" s="1"/>
      <c r="D23" s="1"/>
      <c r="E23" s="1"/>
      <c r="F23" s="42"/>
      <c r="G23" s="1"/>
      <c r="H23" s="1"/>
      <c r="I23" s="36"/>
    </row>
    <row r="24" spans="2:9" ht="12.75">
      <c r="B24" s="45"/>
      <c r="C24" s="27"/>
      <c r="D24" s="27"/>
      <c r="E24" s="27"/>
      <c r="F24" s="27"/>
      <c r="G24" s="27"/>
      <c r="H24" s="27"/>
      <c r="I24" s="46"/>
    </row>
    <row r="25" ht="12.75" customHeight="1">
      <c r="B25" s="3"/>
    </row>
    <row r="26" ht="12.75" customHeight="1">
      <c r="B26" s="3"/>
    </row>
    <row r="27" ht="12.75" customHeight="1">
      <c r="B27" s="3"/>
    </row>
    <row r="28" ht="12.75" customHeight="1">
      <c r="B28" s="3"/>
    </row>
    <row r="29" ht="12.75" customHeight="1">
      <c r="B29" s="3"/>
    </row>
    <row r="30" ht="12.75" customHeight="1">
      <c r="B30" s="3"/>
    </row>
    <row r="31" spans="2:12" ht="18" customHeight="1">
      <c r="B31" s="47" t="s">
        <v>21</v>
      </c>
      <c r="C31" s="48"/>
      <c r="L31" s="24"/>
    </row>
    <row r="32" spans="2:12" ht="39.75" customHeight="1">
      <c r="B32" s="63" t="s">
        <v>44</v>
      </c>
      <c r="C32" s="63"/>
      <c r="D32" s="63"/>
      <c r="E32" s="63"/>
      <c r="F32" s="63"/>
      <c r="G32" s="63"/>
      <c r="H32" s="63"/>
      <c r="I32" s="63"/>
      <c r="L32" s="24"/>
    </row>
    <row r="33" spans="2:12" ht="18">
      <c r="B33" s="63" t="s">
        <v>45</v>
      </c>
      <c r="C33" s="63"/>
      <c r="D33" s="63"/>
      <c r="E33" s="63"/>
      <c r="F33" s="63"/>
      <c r="G33" s="63"/>
      <c r="H33" s="63"/>
      <c r="I33" s="63"/>
      <c r="L33" s="24"/>
    </row>
    <row r="34" spans="2:12" ht="18">
      <c r="B34" s="63" t="s">
        <v>46</v>
      </c>
      <c r="C34" s="63"/>
      <c r="D34" s="63"/>
      <c r="E34" s="63"/>
      <c r="F34" s="63"/>
      <c r="G34" s="63"/>
      <c r="H34" s="63"/>
      <c r="I34" s="63"/>
      <c r="L34" s="24"/>
    </row>
    <row r="35" spans="2:12" ht="42" customHeight="1">
      <c r="B35" s="63" t="s">
        <v>47</v>
      </c>
      <c r="C35" s="63"/>
      <c r="D35" s="63"/>
      <c r="E35" s="63"/>
      <c r="F35" s="63"/>
      <c r="G35" s="63"/>
      <c r="H35" s="63"/>
      <c r="I35" s="63"/>
      <c r="L35" s="24"/>
    </row>
    <row r="36" spans="2:12" ht="12.75" customHeight="1">
      <c r="B36" s="49"/>
      <c r="C36" s="49"/>
      <c r="D36" s="49"/>
      <c r="E36" s="49"/>
      <c r="F36" s="49"/>
      <c r="G36" s="49"/>
      <c r="H36" s="49"/>
      <c r="I36" s="49"/>
      <c r="L36" s="24"/>
    </row>
    <row r="37" spans="2:12" ht="12.75" customHeight="1">
      <c r="B37" s="49"/>
      <c r="C37" s="49"/>
      <c r="D37" s="49"/>
      <c r="E37" s="49"/>
      <c r="F37" s="49"/>
      <c r="G37" s="49"/>
      <c r="H37" s="49"/>
      <c r="I37" s="49"/>
      <c r="L37" s="50"/>
    </row>
    <row r="38" spans="2:12" ht="12.75" customHeight="1">
      <c r="B38" s="49"/>
      <c r="C38" s="49"/>
      <c r="D38" s="49"/>
      <c r="E38" s="49"/>
      <c r="F38" s="49"/>
      <c r="G38" s="49"/>
      <c r="H38" s="49"/>
      <c r="I38" s="49"/>
      <c r="L38" s="24"/>
    </row>
    <row r="39" spans="2:12" ht="12.75" customHeight="1">
      <c r="B39" s="49"/>
      <c r="C39" s="49"/>
      <c r="D39" s="49"/>
      <c r="E39" s="49"/>
      <c r="F39" s="49"/>
      <c r="G39" s="49"/>
      <c r="H39" s="49"/>
      <c r="I39" s="49"/>
      <c r="L39" s="24"/>
    </row>
    <row r="40" spans="2:12" ht="12.75" customHeight="1">
      <c r="B40" s="49"/>
      <c r="C40" s="49"/>
      <c r="D40" s="49"/>
      <c r="E40" s="49"/>
      <c r="F40" s="49"/>
      <c r="G40" s="49"/>
      <c r="H40" s="49"/>
      <c r="I40" s="49"/>
      <c r="L40" s="24"/>
    </row>
    <row r="41" spans="2:12" ht="12.75" customHeight="1">
      <c r="B41" s="49"/>
      <c r="C41" s="49"/>
      <c r="D41" s="49"/>
      <c r="E41" s="49"/>
      <c r="F41" s="49"/>
      <c r="G41" s="49"/>
      <c r="H41" s="49"/>
      <c r="I41" s="49"/>
      <c r="L41" s="24"/>
    </row>
    <row r="42" spans="2:12" ht="19.5" customHeight="1">
      <c r="B42" s="47" t="s">
        <v>22</v>
      </c>
      <c r="C42" s="48"/>
      <c r="L42" s="24"/>
    </row>
    <row r="43" spans="2:12" ht="42.75" customHeight="1">
      <c r="B43" s="63" t="s">
        <v>48</v>
      </c>
      <c r="C43" s="63"/>
      <c r="D43" s="63"/>
      <c r="E43" s="63"/>
      <c r="F43" s="63"/>
      <c r="G43" s="63"/>
      <c r="H43" s="63"/>
      <c r="I43" s="63"/>
      <c r="L43" s="24"/>
    </row>
    <row r="44" spans="2:12" ht="18">
      <c r="B44" s="63" t="s">
        <v>49</v>
      </c>
      <c r="C44" s="63"/>
      <c r="D44" s="63"/>
      <c r="E44" s="63"/>
      <c r="F44" s="63"/>
      <c r="G44" s="63"/>
      <c r="H44" s="63"/>
      <c r="I44" s="63"/>
      <c r="L44" s="24"/>
    </row>
    <row r="45" spans="2:12" ht="27" customHeight="1">
      <c r="B45" s="63" t="s">
        <v>50</v>
      </c>
      <c r="C45" s="63"/>
      <c r="D45" s="63"/>
      <c r="E45" s="63"/>
      <c r="F45" s="63"/>
      <c r="G45" s="63"/>
      <c r="H45" s="63"/>
      <c r="I45" s="63"/>
      <c r="L45" s="24"/>
    </row>
    <row r="46" spans="2:12" ht="39" customHeight="1">
      <c r="B46" s="63" t="s">
        <v>51</v>
      </c>
      <c r="C46" s="63"/>
      <c r="D46" s="63"/>
      <c r="E46" s="63"/>
      <c r="F46" s="63"/>
      <c r="G46" s="63"/>
      <c r="H46" s="63"/>
      <c r="I46" s="63"/>
      <c r="L46" s="24"/>
    </row>
    <row r="47" spans="3:12" ht="12.75">
      <c r="C47" s="51"/>
      <c r="D47" s="51"/>
      <c r="L47"/>
    </row>
    <row r="48" ht="12.75">
      <c r="L48"/>
    </row>
    <row r="49" spans="2:9" ht="12.75">
      <c r="B49" s="62"/>
      <c r="C49" s="62"/>
      <c r="D49" s="62"/>
      <c r="E49" s="52"/>
      <c r="F49" s="62" t="e">
        <f>#REF!</f>
        <v>#REF!</v>
      </c>
      <c r="G49" s="62"/>
      <c r="H49" s="62"/>
      <c r="I49" s="62"/>
    </row>
    <row r="50" ht="12.75"/>
    <row r="51" ht="12.75" hidden="1"/>
    <row r="52" ht="12.75" customHeight="1" hidden="1"/>
    <row r="53" ht="12.75" hidden="1"/>
    <row r="54" ht="12.75" customHeight="1" hidden="1"/>
    <row r="55" ht="12.75" hidden="1">
      <c r="L55"/>
    </row>
    <row r="56" spans="2:12" ht="12.75" customHeight="1" hidden="1">
      <c r="B56" s="67"/>
      <c r="C56" s="68"/>
      <c r="D56" s="68"/>
      <c r="L56"/>
    </row>
    <row r="57" spans="2:4" ht="12.75" hidden="1">
      <c r="B57" s="67"/>
      <c r="C57" s="68"/>
      <c r="D57" s="68"/>
    </row>
    <row r="58" spans="2:4" ht="12.75" customHeight="1" hidden="1">
      <c r="B58" s="67"/>
      <c r="C58" s="68"/>
      <c r="D58" s="68"/>
    </row>
    <row r="59" spans="2:4" ht="12.75" hidden="1">
      <c r="B59" s="67"/>
      <c r="C59" s="68"/>
      <c r="D59" s="68"/>
    </row>
    <row r="60" ht="12.75" hidden="1"/>
    <row r="61" ht="12.75" hidden="1"/>
    <row r="62" ht="178.5" customHeight="1" hidden="1"/>
    <row r="63" ht="12.75" hidden="1"/>
    <row r="64" ht="165.75" customHeight="1" hidden="1"/>
    <row r="65" ht="12.75" hidden="1"/>
    <row r="66" ht="127.5" customHeight="1" hidden="1"/>
    <row r="67" ht="12.75" hidden="1"/>
    <row r="68" ht="140.25" customHeight="1" hidden="1"/>
    <row r="69" ht="12.75" hidden="1"/>
    <row r="70" ht="76.5" customHeight="1" hidden="1"/>
    <row r="71" ht="12.75" hidden="1"/>
  </sheetData>
  <sheetProtection/>
  <mergeCells count="14">
    <mergeCell ref="B43:I43"/>
    <mergeCell ref="B44:I44"/>
    <mergeCell ref="B45:I45"/>
    <mergeCell ref="B49:D49"/>
    <mergeCell ref="F49:I49"/>
    <mergeCell ref="B46:I46"/>
    <mergeCell ref="C11:D11"/>
    <mergeCell ref="H7:I7"/>
    <mergeCell ref="B56:D57"/>
    <mergeCell ref="B58:D59"/>
    <mergeCell ref="B32:I32"/>
    <mergeCell ref="B33:I33"/>
    <mergeCell ref="B34:I34"/>
    <mergeCell ref="B35:I35"/>
  </mergeCells>
  <printOptions horizontalCentered="1"/>
  <pageMargins left="0.1" right="0.1" top="0.5" bottom="0.5"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F20"/>
  <sheetViews>
    <sheetView showGridLines="0" showRowColHeaders="0" zoomScalePageLayoutView="0" workbookViewId="0" topLeftCell="A1">
      <selection activeCell="B2" sqref="B2"/>
    </sheetView>
  </sheetViews>
  <sheetFormatPr defaultColWidth="0" defaultRowHeight="12.75" zeroHeight="1"/>
  <cols>
    <col min="1" max="1" width="23.7109375" style="0" bestFit="1" customWidth="1"/>
    <col min="2" max="2" width="23.28125" style="0" bestFit="1" customWidth="1"/>
    <col min="3" max="5" width="9.140625" style="0" customWidth="1"/>
    <col min="6" max="6" width="8.7109375" style="0" bestFit="1" customWidth="1"/>
    <col min="7" max="16384" width="0" style="0" hidden="1" customWidth="1"/>
  </cols>
  <sheetData>
    <row r="1" spans="1:6" ht="12.75">
      <c r="A1" s="2" t="s">
        <v>7</v>
      </c>
      <c r="F1" s="9">
        <f ca="1">TODAY()</f>
        <v>42576</v>
      </c>
    </row>
    <row r="2" spans="1:4" ht="12.75">
      <c r="A2" s="3" t="s">
        <v>0</v>
      </c>
      <c r="B2" s="5" t="s">
        <v>54</v>
      </c>
      <c r="C2" s="6"/>
      <c r="D2" s="7"/>
    </row>
    <row r="3" spans="1:6" ht="12.75">
      <c r="A3" s="3" t="s">
        <v>1</v>
      </c>
      <c r="B3" s="5" t="s">
        <v>55</v>
      </c>
      <c r="C3" s="6"/>
      <c r="D3" s="7"/>
      <c r="F3" s="4"/>
    </row>
    <row r="4" spans="1:4" ht="12.75">
      <c r="A4" s="3" t="s">
        <v>4</v>
      </c>
      <c r="B4" s="5" t="s">
        <v>56</v>
      </c>
      <c r="C4" s="6"/>
      <c r="D4" s="7"/>
    </row>
    <row r="5" spans="1:4" ht="12.75">
      <c r="A5" s="3" t="s">
        <v>5</v>
      </c>
      <c r="B5" s="5" t="s">
        <v>57</v>
      </c>
      <c r="C5" s="6"/>
      <c r="D5" s="7"/>
    </row>
    <row r="6" spans="1:4" ht="12.75">
      <c r="A6" s="3" t="s">
        <v>6</v>
      </c>
      <c r="B6" s="5" t="s">
        <v>58</v>
      </c>
      <c r="C6" s="6"/>
      <c r="D6" s="7"/>
    </row>
    <row r="7" spans="1:4" ht="12.75">
      <c r="A7" s="3" t="s">
        <v>16</v>
      </c>
      <c r="B7" s="5" t="s">
        <v>3</v>
      </c>
      <c r="C7" s="6"/>
      <c r="D7" s="7"/>
    </row>
    <row r="8" spans="1:4" ht="12.75">
      <c r="A8" s="3" t="s">
        <v>17</v>
      </c>
      <c r="B8" s="5" t="s">
        <v>3</v>
      </c>
      <c r="C8" s="6"/>
      <c r="D8" s="7"/>
    </row>
    <row r="9" spans="1:4" ht="12.75">
      <c r="A9" s="3" t="s">
        <v>18</v>
      </c>
      <c r="B9" s="5" t="s">
        <v>3</v>
      </c>
      <c r="C9" s="6"/>
      <c r="D9" s="7"/>
    </row>
    <row r="10" spans="1:4" ht="12.75">
      <c r="A10" s="3"/>
      <c r="B10" s="8"/>
      <c r="C10" s="1"/>
      <c r="D10" s="1"/>
    </row>
    <row r="11" spans="1:4" ht="12.75">
      <c r="A11" s="3" t="s">
        <v>15</v>
      </c>
      <c r="B11" s="5" t="s">
        <v>63</v>
      </c>
      <c r="C11" s="6"/>
      <c r="D11" s="7"/>
    </row>
    <row r="12" spans="1:4" ht="12.75">
      <c r="A12" s="3"/>
      <c r="B12" s="8"/>
      <c r="C12" s="1"/>
      <c r="D12" s="1"/>
    </row>
    <row r="13" ht="12.75"/>
    <row r="14" spans="1:2" ht="12.75">
      <c r="A14" s="3" t="s">
        <v>8</v>
      </c>
      <c r="B14" s="11" t="s">
        <v>59</v>
      </c>
    </row>
    <row r="15" spans="1:3" ht="12.75">
      <c r="A15" s="3" t="s">
        <v>9</v>
      </c>
      <c r="B15" s="11" t="s">
        <v>60</v>
      </c>
      <c r="C15" s="4"/>
    </row>
    <row r="16" spans="1:3" ht="12.75">
      <c r="A16" s="3" t="s">
        <v>10</v>
      </c>
      <c r="B16" s="12" t="s">
        <v>23</v>
      </c>
      <c r="C16" s="4"/>
    </row>
    <row r="17" spans="1:3" ht="12.75">
      <c r="A17" s="3" t="s">
        <v>11</v>
      </c>
      <c r="B17" s="12" t="s">
        <v>3</v>
      </c>
      <c r="C17" s="12" t="s">
        <v>19</v>
      </c>
    </row>
    <row r="18" spans="1:3" ht="12.75">
      <c r="A18" s="3" t="s">
        <v>12</v>
      </c>
      <c r="B18" s="11" t="s">
        <v>61</v>
      </c>
      <c r="C18" s="11" t="s">
        <v>62</v>
      </c>
    </row>
    <row r="19" spans="1:3" ht="12.75">
      <c r="A19" s="3" t="s">
        <v>13</v>
      </c>
      <c r="B19" s="11" t="s">
        <v>2</v>
      </c>
      <c r="C19" s="4"/>
    </row>
    <row r="20" spans="1:3" ht="12.75">
      <c r="A20" s="3" t="s">
        <v>14</v>
      </c>
      <c r="B20" s="11" t="s">
        <v>2</v>
      </c>
      <c r="C20" s="4"/>
    </row>
    <row r="21" ht="12.75"/>
  </sheetData>
  <sheetProtection password="E82E"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MacaFee and Edwards,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QUOTING PROGRAM</dc:title>
  <dc:subject/>
  <dc:creator>Felipe Gutierrez</dc:creator>
  <cp:keywords/>
  <dc:description/>
  <cp:lastModifiedBy>Ann Baumann</cp:lastModifiedBy>
  <cp:lastPrinted>2008-05-16T00:17:56Z</cp:lastPrinted>
  <dcterms:created xsi:type="dcterms:W3CDTF">2000-08-08T19:04:05Z</dcterms:created>
  <dcterms:modified xsi:type="dcterms:W3CDTF">2016-07-25T17:32:40Z</dcterms:modified>
  <cp:category/>
  <cp:version/>
  <cp:contentType/>
  <cp:contentStatus/>
</cp:coreProperties>
</file>